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thin_profile.mei.machida-tky.ed.jp\j-learn$\pc112p01\Desktop\"/>
    </mc:Choice>
  </mc:AlternateContent>
  <bookViews>
    <workbookView xWindow="0" yWindow="0" windowWidth="20490" windowHeight="6405"/>
  </bookViews>
  <sheets>
    <sheet name="111（薬師中学校）" sheetId="1" r:id="rId1"/>
    <sheet name="Sheet2" sheetId="3" r:id="rId2"/>
  </sheets>
  <definedNames>
    <definedName name="_xlnm.Print_Area" localSheetId="0">'111（薬師中学校）'!$A$2:$U$26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AC21" i="1" s="1"/>
  <c r="K15" i="1"/>
  <c r="AC15" i="1" s="1"/>
  <c r="K16" i="1"/>
  <c r="AC16" i="1" s="1"/>
  <c r="K25" i="1"/>
  <c r="AC25" i="1" s="1"/>
  <c r="K20" i="1"/>
  <c r="AC20" i="1" s="1"/>
  <c r="K19" i="1"/>
  <c r="AC19" i="1" s="1"/>
  <c r="K18" i="1"/>
  <c r="AC18" i="1" s="1"/>
  <c r="K17" i="1"/>
  <c r="AC17" i="1" s="1"/>
  <c r="Q3" i="1"/>
  <c r="O3" i="1"/>
  <c r="K8" i="1"/>
  <c r="AC8" i="1" s="1"/>
  <c r="K9" i="1"/>
  <c r="AC9" i="1" s="1"/>
  <c r="K10" i="1"/>
  <c r="AC10" i="1" s="1"/>
  <c r="K11" i="1"/>
  <c r="AC11" i="1" s="1"/>
  <c r="K12" i="1"/>
  <c r="AC12" i="1" s="1"/>
  <c r="K13" i="1"/>
  <c r="AC13" i="1" s="1"/>
  <c r="K14" i="1"/>
  <c r="AC14" i="1" s="1"/>
  <c r="K22" i="1"/>
  <c r="AC22" i="1" s="1"/>
  <c r="K23" i="1"/>
  <c r="AC23" i="1" s="1"/>
  <c r="K24" i="1"/>
  <c r="AC24" i="1" s="1"/>
  <c r="AA21" i="1" l="1"/>
  <c r="Y21" i="1"/>
  <c r="Z21" i="1"/>
  <c r="X21" i="1"/>
  <c r="W21" i="1"/>
  <c r="X18" i="1"/>
  <c r="Y18" i="1"/>
  <c r="AA18" i="1"/>
  <c r="AA17" i="1"/>
  <c r="Y17" i="1"/>
  <c r="W17" i="1"/>
  <c r="Z17" i="1"/>
  <c r="X17" i="1"/>
  <c r="W8" i="1"/>
  <c r="Y8" i="1"/>
  <c r="Z8" i="1"/>
  <c r="X8" i="1"/>
  <c r="AA8" i="1"/>
  <c r="X24" i="1"/>
  <c r="Z24" i="1"/>
  <c r="W24" i="1"/>
  <c r="AA24" i="1"/>
  <c r="Y24" i="1"/>
  <c r="X13" i="1"/>
  <c r="W13" i="1"/>
  <c r="Z13" i="1"/>
  <c r="Y13" i="1"/>
  <c r="AA13" i="1"/>
  <c r="Y9" i="1"/>
  <c r="W9" i="1"/>
  <c r="AA9" i="1"/>
  <c r="Z9" i="1"/>
  <c r="X9" i="1"/>
  <c r="Z16" i="1"/>
  <c r="Y16" i="1"/>
  <c r="X16" i="1"/>
  <c r="W16" i="1"/>
  <c r="AA16" i="1"/>
  <c r="X23" i="1"/>
  <c r="Y23" i="1"/>
  <c r="W23" i="1"/>
  <c r="AA23" i="1"/>
  <c r="Z23" i="1"/>
  <c r="Y12" i="1"/>
  <c r="W12" i="1"/>
  <c r="Z12" i="1"/>
  <c r="X12" i="1"/>
  <c r="AA12" i="1"/>
  <c r="Z19" i="1"/>
  <c r="X19" i="1"/>
  <c r="AA19" i="1"/>
  <c r="W19" i="1"/>
  <c r="Y19" i="1"/>
  <c r="Y15" i="1"/>
  <c r="W15" i="1"/>
  <c r="Z15" i="1"/>
  <c r="X15" i="1"/>
  <c r="AA15" i="1"/>
  <c r="Z22" i="1"/>
  <c r="Y22" i="1"/>
  <c r="X22" i="1"/>
  <c r="W22" i="1"/>
  <c r="AA22" i="1"/>
  <c r="W11" i="1"/>
  <c r="Z11" i="1"/>
  <c r="Y11" i="1"/>
  <c r="X11" i="1"/>
  <c r="AA11" i="1"/>
  <c r="W20" i="1"/>
  <c r="AA20" i="1"/>
  <c r="X20" i="1"/>
  <c r="Z20" i="1"/>
  <c r="Y20" i="1"/>
  <c r="X14" i="1"/>
  <c r="Y14" i="1"/>
  <c r="Z14" i="1"/>
  <c r="W14" i="1"/>
  <c r="AA14" i="1"/>
  <c r="Z10" i="1"/>
  <c r="Y10" i="1"/>
  <c r="AA10" i="1"/>
  <c r="X10" i="1"/>
  <c r="W10" i="1"/>
  <c r="AA25" i="1"/>
  <c r="X25" i="1"/>
  <c r="W25" i="1"/>
  <c r="Z25" i="1"/>
  <c r="Y25" i="1"/>
  <c r="Z18" i="1"/>
  <c r="W18" i="1"/>
</calcChain>
</file>

<file path=xl/sharedStrings.xml><?xml version="1.0" encoding="utf-8"?>
<sst xmlns="http://schemas.openxmlformats.org/spreadsheetml/2006/main" count="45" uniqueCount="45">
  <si>
    <t>合　計　（人）</t>
    <rPh sb="0" eb="1">
      <t>ゴウ</t>
    </rPh>
    <rPh sb="2" eb="3">
      <t>ケイ</t>
    </rPh>
    <rPh sb="5" eb="6">
      <t>ニン</t>
    </rPh>
    <phoneticPr fontId="1"/>
  </si>
  <si>
    <t>実施年月日</t>
    <rPh sb="0" eb="2">
      <t>ジッシ</t>
    </rPh>
    <rPh sb="2" eb="5">
      <t>ネンガッピ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</si>
  <si>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</si>
  <si>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　校　番　号</t>
    <rPh sb="0" eb="1">
      <t>ガク</t>
    </rPh>
    <rPh sb="2" eb="3">
      <t>コウ</t>
    </rPh>
    <rPh sb="4" eb="5">
      <t>バン</t>
    </rPh>
    <rPh sb="6" eb="7">
      <t>ゴウ</t>
    </rPh>
    <phoneticPr fontId="1"/>
  </si>
  <si>
    <t>共通の評価項目</t>
    <rPh sb="0" eb="2">
      <t>キョウツウ</t>
    </rPh>
    <rPh sb="3" eb="5">
      <t>ヒョウカ</t>
    </rPh>
    <rPh sb="5" eb="7">
      <t>コウモク</t>
    </rPh>
    <phoneticPr fontId="1"/>
  </si>
  <si>
    <t>配布数</t>
    <rPh sb="0" eb="2">
      <t>ハイフ</t>
    </rPh>
    <rPh sb="2" eb="3">
      <t>スウ</t>
    </rPh>
    <phoneticPr fontId="1"/>
  </si>
  <si>
    <t>回収数</t>
    <rPh sb="0" eb="2">
      <t>カイシュウ</t>
    </rPh>
    <rPh sb="2" eb="3">
      <t>スウ</t>
    </rPh>
    <phoneticPr fontId="1"/>
  </si>
  <si>
    <t>回収率</t>
    <rPh sb="0" eb="2">
      <t>カイシュウ</t>
    </rPh>
    <rPh sb="2" eb="3">
      <t>リツ</t>
    </rPh>
    <phoneticPr fontId="1"/>
  </si>
  <si>
    <t>記名回答数</t>
    <rPh sb="0" eb="2">
      <t>キメイ</t>
    </rPh>
    <rPh sb="2" eb="5">
      <t>カイトウスウ</t>
    </rPh>
    <phoneticPr fontId="1"/>
  </si>
  <si>
    <t>記名回答率</t>
    <rPh sb="0" eb="2">
      <t>キメイ</t>
    </rPh>
    <rPh sb="2" eb="5">
      <t>カイトウリツ</t>
    </rPh>
    <phoneticPr fontId="1"/>
  </si>
  <si>
    <t>【参考資料】共通の評価項目回答集計結果</t>
    <rPh sb="1" eb="3">
      <t>サンコウ</t>
    </rPh>
    <rPh sb="3" eb="5">
      <t>シリョウ</t>
    </rPh>
    <rPh sb="6" eb="8">
      <t>キョウツウ</t>
    </rPh>
    <rPh sb="9" eb="11">
      <t>ヒョウカ</t>
    </rPh>
    <rPh sb="11" eb="13">
      <t>コウモク</t>
    </rPh>
    <rPh sb="13" eb="15">
      <t>カイトウ</t>
    </rPh>
    <rPh sb="15" eb="17">
      <t>シュウケイ</t>
    </rPh>
    <rPh sb="17" eb="19">
      <t>ケッカ</t>
    </rPh>
    <phoneticPr fontId="1"/>
  </si>
  <si>
    <t>１ そう思う</t>
    <phoneticPr fontId="1"/>
  </si>
  <si>
    <t>４ そう思わない</t>
    <phoneticPr fontId="1"/>
  </si>
  <si>
    <t>２ どちらかといえば
　　そう思う</t>
    <phoneticPr fontId="1"/>
  </si>
  <si>
    <t>３ どちらかといえば
　　そう思わない</t>
    <phoneticPr fontId="1"/>
  </si>
  <si>
    <t>5 わからない
　　無回答、その他</t>
    <rPh sb="10" eb="11">
      <t>ム</t>
    </rPh>
    <rPh sb="11" eb="13">
      <t>カイトウ</t>
    </rPh>
    <rPh sb="16" eb="17">
      <t>タ</t>
    </rPh>
    <phoneticPr fontId="1"/>
  </si>
  <si>
    <t>※Ⅰ２(4)のみ
６使用する環境にない</t>
    <phoneticPr fontId="1"/>
  </si>
  <si>
    <r>
      <t xml:space="preserve">※下表内各項目の人数（数字）は、サンプルとして入力してあります。各校の実数を上書き入力していただくと、対応して右のグラフも変わります。
</t>
    </r>
    <r>
      <rPr>
        <b/>
        <sz val="14"/>
        <color indexed="10"/>
        <rFont val="ＭＳ Ｐゴシック"/>
        <family val="3"/>
        <charset val="128"/>
      </rPr>
      <t>※この欄は印刷の際は、表示されないように設定してあります。</t>
    </r>
    <rPh sb="1" eb="2">
      <t>シタ</t>
    </rPh>
    <rPh sb="2" eb="3">
      <t>ヒョウ</t>
    </rPh>
    <rPh sb="3" eb="4">
      <t>ナイ</t>
    </rPh>
    <rPh sb="4" eb="5">
      <t>カク</t>
    </rPh>
    <rPh sb="5" eb="7">
      <t>コウモク</t>
    </rPh>
    <rPh sb="8" eb="10">
      <t>ニンズウ</t>
    </rPh>
    <rPh sb="11" eb="13">
      <t>スウジ</t>
    </rPh>
    <rPh sb="23" eb="25">
      <t>ニュウリョク</t>
    </rPh>
    <rPh sb="32" eb="33">
      <t>カク</t>
    </rPh>
    <rPh sb="33" eb="34">
      <t>コウ</t>
    </rPh>
    <rPh sb="35" eb="37">
      <t>ジッスウ</t>
    </rPh>
    <rPh sb="38" eb="40">
      <t>ウワガ</t>
    </rPh>
    <rPh sb="41" eb="43">
      <t>ニュウリョク</t>
    </rPh>
    <rPh sb="51" eb="53">
      <t>タイオウ</t>
    </rPh>
    <rPh sb="55" eb="56">
      <t>ミギ</t>
    </rPh>
    <rPh sb="61" eb="62">
      <t>カ</t>
    </rPh>
    <rPh sb="71" eb="72">
      <t>ラン</t>
    </rPh>
    <rPh sb="73" eb="75">
      <t>インサツ</t>
    </rPh>
    <rPh sb="76" eb="77">
      <t>サイ</t>
    </rPh>
    <rPh sb="79" eb="81">
      <t>ヒョウジ</t>
    </rPh>
    <rPh sb="88" eb="90">
      <t>セッテイ</t>
    </rPh>
    <phoneticPr fontId="1"/>
  </si>
  <si>
    <t>ア　社会に開かれた教育課程の実現に関すること</t>
    <rPh sb="2" eb="4">
      <t>シャカイ</t>
    </rPh>
    <rPh sb="5" eb="6">
      <t>ヒラ</t>
    </rPh>
    <rPh sb="9" eb="11">
      <t>キョウイク</t>
    </rPh>
    <rPh sb="11" eb="13">
      <t>カテイ</t>
    </rPh>
    <rPh sb="14" eb="16">
      <t>ジツゲン</t>
    </rPh>
    <rPh sb="17" eb="18">
      <t>カン</t>
    </rPh>
    <phoneticPr fontId="1"/>
  </si>
  <si>
    <t>イ　確かな学力の育成に関すること</t>
    <rPh sb="2" eb="3">
      <t>タシ</t>
    </rPh>
    <rPh sb="5" eb="7">
      <t>ガクリョク</t>
    </rPh>
    <rPh sb="8" eb="10">
      <t>イクセイ</t>
    </rPh>
    <rPh sb="11" eb="12">
      <t>カン</t>
    </rPh>
    <phoneticPr fontId="1"/>
  </si>
  <si>
    <t>エ　健やかな体の育成に関すること</t>
    <phoneticPr fontId="1"/>
  </si>
  <si>
    <t>ウ　豊かな心の涵養（心の教育及び生活指導含む）に関すること</t>
    <rPh sb="19" eb="20">
      <t>ドウ</t>
    </rPh>
    <phoneticPr fontId="1"/>
  </si>
  <si>
    <t>オ　小中一貫（連携）教育の取組みに関すること</t>
    <phoneticPr fontId="1"/>
  </si>
  <si>
    <t>カ　校内環境に関すること</t>
    <phoneticPr fontId="1"/>
  </si>
  <si>
    <r>
      <rPr>
        <sz val="6"/>
        <color indexed="10"/>
        <rFont val="ＭＳ Ｐゴシック"/>
        <family val="3"/>
        <charset val="128"/>
      </rPr>
      <t>(2)</t>
    </r>
    <r>
      <rPr>
        <sz val="6"/>
        <color indexed="8"/>
        <rFont val="ＭＳ Ｐゴシック"/>
        <family val="3"/>
        <charset val="128"/>
      </rPr>
      <t>　保護者の方が感じている学校の現状等について、ご回答ください。</t>
    </r>
    <phoneticPr fontId="1"/>
  </si>
  <si>
    <r>
      <rPr>
        <sz val="11"/>
        <color indexed="10"/>
        <rFont val="ＭＳ Ｐゴシック"/>
        <family val="3"/>
        <charset val="128"/>
      </rPr>
      <t>(1)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11"/>
        <color indexed="10"/>
        <rFont val="ＭＳ Ｐゴシック"/>
        <family val="3"/>
        <charset val="128"/>
      </rPr>
      <t>学校や</t>
    </r>
    <r>
      <rPr>
        <sz val="11"/>
        <color theme="1"/>
        <rFont val="ＭＳ Ｐゴシック"/>
        <family val="3"/>
        <charset val="128"/>
        <scheme val="minor"/>
      </rPr>
      <t>お子様の様子などからご回答ください。</t>
    </r>
    <rPh sb="4" eb="6">
      <t>ガッコウ</t>
    </rPh>
    <phoneticPr fontId="1"/>
  </si>
  <si>
    <r>
      <rPr>
        <sz val="11"/>
        <color indexed="10"/>
        <rFont val="HG丸ｺﾞｼｯｸM-PRO"/>
        <family val="3"/>
        <charset val="128"/>
      </rPr>
      <t>①</t>
    </r>
    <r>
      <rPr>
        <sz val="11"/>
        <color indexed="8"/>
        <rFont val="HG丸ｺﾞｼｯｸM-PRO"/>
        <family val="3"/>
        <charset val="128"/>
      </rPr>
      <t>学校は、○○小（中学校）と連携して教育活動に取り組んでいる。</t>
    </r>
    <phoneticPr fontId="1"/>
  </si>
  <si>
    <r>
      <rPr>
        <sz val="11"/>
        <color indexed="10"/>
        <rFont val="HG丸ｺﾞｼｯｸM-PRO"/>
        <family val="3"/>
        <charset val="128"/>
      </rPr>
      <t>①</t>
    </r>
    <r>
      <rPr>
        <sz val="11"/>
        <color indexed="8"/>
        <rFont val="HG丸ｺﾞｼｯｸM-PRO"/>
        <family val="3"/>
        <charset val="128"/>
      </rPr>
      <t>学校は、校内整備や校内美化に取り組んでいる。</t>
    </r>
    <phoneticPr fontId="1"/>
  </si>
  <si>
    <r>
      <rPr>
        <sz val="11"/>
        <color indexed="10"/>
        <rFont val="HG丸ｺﾞｼｯｸM-PRO"/>
        <family val="3"/>
        <charset val="128"/>
      </rPr>
      <t>①お子様は、</t>
    </r>
    <r>
      <rPr>
        <sz val="11"/>
        <rFont val="HG丸ｺﾞｼｯｸM-PRO"/>
        <family val="3"/>
        <charset val="128"/>
      </rPr>
      <t>日常的に、運動やスポーツ（遊びや部活動を含む）に積極的に取り組んでいる。</t>
    </r>
    <phoneticPr fontId="1"/>
  </si>
  <si>
    <r>
      <rPr>
        <sz val="11"/>
        <color indexed="10"/>
        <rFont val="HG丸ｺﾞｼｯｸM-PRO"/>
        <family val="3"/>
        <charset val="128"/>
      </rPr>
      <t>②お子様は、</t>
    </r>
    <r>
      <rPr>
        <sz val="11"/>
        <color indexed="8"/>
        <rFont val="HG丸ｺﾞｼｯｸM-PRO"/>
        <family val="3"/>
        <charset val="128"/>
      </rPr>
      <t>食に関する知識や望ましい食習慣、生活習慣が身に付いている。</t>
    </r>
    <phoneticPr fontId="1"/>
  </si>
  <si>
    <r>
      <rPr>
        <sz val="11"/>
        <color indexed="10"/>
        <rFont val="HG丸ｺﾞｼｯｸM-PRO"/>
        <family val="3"/>
        <charset val="128"/>
      </rPr>
      <t>③お子様は、</t>
    </r>
    <r>
      <rPr>
        <sz val="11"/>
        <color indexed="8"/>
        <rFont val="HG丸ｺﾞｼｯｸM-PRO"/>
        <family val="3"/>
        <charset val="128"/>
      </rPr>
      <t>あいさつをきちんとしている。</t>
    </r>
    <phoneticPr fontId="1"/>
  </si>
  <si>
    <r>
      <rPr>
        <sz val="11"/>
        <color indexed="10"/>
        <rFont val="HG丸ｺﾞｼｯｸM-PRO"/>
        <family val="3"/>
        <charset val="128"/>
      </rPr>
      <t>④お子様は、</t>
    </r>
    <r>
      <rPr>
        <sz val="11"/>
        <color indexed="8"/>
        <rFont val="HG丸ｺﾞｼｯｸM-PRO"/>
        <family val="3"/>
        <charset val="128"/>
      </rPr>
      <t>交通事故防止や不審者対応などの安全意識が身に付いている。</t>
    </r>
    <phoneticPr fontId="1"/>
  </si>
  <si>
    <r>
      <rPr>
        <sz val="11"/>
        <color indexed="10"/>
        <rFont val="HG丸ｺﾞｼｯｸM-PRO"/>
        <family val="3"/>
        <charset val="128"/>
      </rPr>
      <t>⑤お子様は、</t>
    </r>
    <r>
      <rPr>
        <sz val="11"/>
        <color indexed="8"/>
        <rFont val="HG丸ｺﾞｼｯｸM-PRO"/>
        <family val="3"/>
        <charset val="128"/>
      </rPr>
      <t>ICT(学習機器)、スマートフォンなどによるネットマナーが身に付いている。</t>
    </r>
    <phoneticPr fontId="1"/>
  </si>
  <si>
    <r>
      <rPr>
        <sz val="11"/>
        <color indexed="10"/>
        <rFont val="HG丸ｺﾞｼｯｸM-PRO"/>
        <family val="3"/>
        <charset val="128"/>
      </rPr>
      <t>②</t>
    </r>
    <r>
      <rPr>
        <sz val="11"/>
        <color indexed="8"/>
        <rFont val="HG丸ｺﾞｼｯｸM-PRO"/>
        <family val="3"/>
        <charset val="128"/>
      </rPr>
      <t>お子様は、学校のきまりや家庭でのきまりを守っている。</t>
    </r>
    <rPh sb="2" eb="4">
      <t>コサマ</t>
    </rPh>
    <phoneticPr fontId="1"/>
  </si>
  <si>
    <r>
      <rPr>
        <sz val="11"/>
        <color indexed="10"/>
        <rFont val="HG丸ｺﾞｼｯｸM-PRO"/>
        <family val="3"/>
        <charset val="128"/>
      </rPr>
      <t>①</t>
    </r>
    <r>
      <rPr>
        <sz val="11"/>
        <color indexed="8"/>
        <rFont val="HG丸ｺﾞｼｯｸM-PRO"/>
        <family val="3"/>
        <charset val="128"/>
      </rPr>
      <t>学校は、いじめ防止や体罰防止に取り組み、子供の人権を大切にしている。</t>
    </r>
    <phoneticPr fontId="1"/>
  </si>
  <si>
    <r>
      <rPr>
        <sz val="11"/>
        <color indexed="10"/>
        <rFont val="HG丸ｺﾞｼｯｸM-PRO"/>
        <family val="3"/>
        <charset val="128"/>
      </rPr>
      <t>①お子様は、</t>
    </r>
    <r>
      <rPr>
        <sz val="11"/>
        <color indexed="8"/>
        <rFont val="HG丸ｺﾞｼｯｸM-PRO"/>
        <family val="3"/>
        <charset val="128"/>
      </rPr>
      <t>各教科の基礎的・基本的なことがらが身に付いてきている。</t>
    </r>
    <rPh sb="2" eb="4">
      <t>コサマ</t>
    </rPh>
    <phoneticPr fontId="1"/>
  </si>
  <si>
    <r>
      <rPr>
        <sz val="11"/>
        <color indexed="10"/>
        <rFont val="HG丸ｺﾞｼｯｸM-PRO"/>
        <family val="3"/>
        <charset val="128"/>
      </rPr>
      <t>②お子様は、</t>
    </r>
    <r>
      <rPr>
        <sz val="11"/>
        <color indexed="8"/>
        <rFont val="HG丸ｺﾞｼｯｸM-PRO"/>
        <family val="3"/>
        <charset val="128"/>
      </rPr>
      <t>宿題や家庭学習に積極的に取り組んでいる。</t>
    </r>
    <phoneticPr fontId="1"/>
  </si>
  <si>
    <r>
      <rPr>
        <sz val="11"/>
        <color indexed="10"/>
        <rFont val="HG丸ｺﾞｼｯｸM-PRO"/>
        <family val="3"/>
        <charset val="128"/>
      </rPr>
      <t>③お子様は、学校で</t>
    </r>
    <r>
      <rPr>
        <sz val="11"/>
        <color indexed="8"/>
        <rFont val="HG丸ｺﾞｼｯｸM-PRO"/>
        <family val="3"/>
        <charset val="128"/>
      </rPr>
      <t xml:space="preserve"> すすんで読書をしている。</t>
    </r>
    <rPh sb="6" eb="8">
      <t>ガッコウ</t>
    </rPh>
    <phoneticPr fontId="1"/>
  </si>
  <si>
    <r>
      <rPr>
        <sz val="11"/>
        <color indexed="10"/>
        <rFont val="HG丸ｺﾞｼｯｸM-PRO"/>
        <family val="3"/>
        <charset val="128"/>
      </rPr>
      <t>④お子様は、</t>
    </r>
    <r>
      <rPr>
        <sz val="11"/>
        <color indexed="8"/>
        <rFont val="HG丸ｺﾞｼｯｸM-PRO"/>
        <family val="3"/>
        <charset val="128"/>
      </rPr>
      <t>英語学習に楽しく取り組んでいる。</t>
    </r>
    <phoneticPr fontId="1"/>
  </si>
  <si>
    <r>
      <rPr>
        <sz val="11"/>
        <color indexed="10"/>
        <rFont val="HG丸ｺﾞｼｯｸM-PRO"/>
        <family val="3"/>
        <charset val="128"/>
      </rPr>
      <t>⑤お子様は、</t>
    </r>
    <r>
      <rPr>
        <sz val="11"/>
        <color indexed="8"/>
        <rFont val="HG丸ｺﾞｼｯｸM-PRO"/>
        <family val="3"/>
        <charset val="128"/>
      </rPr>
      <t>ICT（学習機器）を積極的に活用している。</t>
    </r>
    <phoneticPr fontId="1"/>
  </si>
  <si>
    <r>
      <rPr>
        <sz val="11"/>
        <color indexed="10"/>
        <rFont val="HG丸ｺﾞｼｯｸM-PRO"/>
        <family val="3"/>
        <charset val="128"/>
      </rPr>
      <t>④</t>
    </r>
    <r>
      <rPr>
        <sz val="11"/>
        <color indexed="8"/>
        <rFont val="HG丸ｺﾞｼｯｸM-PRO"/>
        <family val="3"/>
        <charset val="128"/>
      </rPr>
      <t>学校は、保護者会や学校公開、学校行事などで、教育活動を公開している。</t>
    </r>
    <phoneticPr fontId="1"/>
  </si>
  <si>
    <r>
      <rPr>
        <sz val="11"/>
        <color indexed="10"/>
        <rFont val="HG丸ｺﾞｼｯｸM-PRO"/>
        <family val="3"/>
        <charset val="128"/>
      </rPr>
      <t>③</t>
    </r>
    <r>
      <rPr>
        <sz val="11"/>
        <rFont val="HG丸ｺﾞｼｯｸM-PRO"/>
        <family val="3"/>
        <charset val="128"/>
      </rPr>
      <t>学校は、保護者や地域の方に対して情報発信をしている。</t>
    </r>
    <phoneticPr fontId="1"/>
  </si>
  <si>
    <r>
      <rPr>
        <sz val="11"/>
        <color indexed="10"/>
        <rFont val="HG丸ｺﾞｼｯｸM-PRO"/>
        <family val="3"/>
        <charset val="128"/>
      </rPr>
      <t>②</t>
    </r>
    <r>
      <rPr>
        <sz val="11"/>
        <color indexed="8"/>
        <rFont val="HG丸ｺﾞｼｯｸM-PRO"/>
        <family val="3"/>
        <charset val="128"/>
      </rPr>
      <t>学校は地域と一体となって子どもたちを育んでいる。</t>
    </r>
    <phoneticPr fontId="1"/>
  </si>
  <si>
    <r>
      <rPr>
        <sz val="11"/>
        <color indexed="10"/>
        <rFont val="HG丸ｺﾞｼｯｸM-PRO"/>
        <family val="3"/>
        <charset val="128"/>
      </rPr>
      <t>①</t>
    </r>
    <r>
      <rPr>
        <sz val="11"/>
        <color indexed="8"/>
        <rFont val="HG丸ｺﾞｼｯｸM-PRO"/>
        <family val="3"/>
        <charset val="128"/>
      </rPr>
      <t>学校は、地域人材を積極的に活用した教育活動を行っている</t>
    </r>
    <phoneticPr fontId="1"/>
  </si>
  <si>
    <t>薬師中学校</t>
    <rPh sb="0" eb="2">
      <t>ヤクシ</t>
    </rPh>
    <rPh sb="2" eb="3">
      <t>ナカ</t>
    </rPh>
    <rPh sb="3" eb="5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</si>
</sst>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6"/>
      <color indexed="8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textRotation="255" wrapText="1"/>
    </xf>
    <xf numFmtId="0" fontId="9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9" fontId="0" fillId="0" borderId="1" xfId="0" applyNumberFormat="1" applyBorder="1" applyProtection="1">
      <alignment vertical="center"/>
      <protection locked="0"/>
    </xf>
    <xf numFmtId="0" fontId="0" fillId="0" borderId="9" xfId="0" applyBorder="1">
      <alignment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 textRotation="255" wrapText="1"/>
    </xf>
    <xf numFmtId="0" fontId="13" fillId="0" borderId="1" xfId="0" applyFont="1" applyBorder="1" applyAlignment="1">
      <alignment vertical="center" textRotation="255" wrapText="1"/>
    </xf>
    <xf numFmtId="31" fontId="11" fillId="0" borderId="7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top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top" textRotation="255" wrapText="1"/>
    </xf>
    <xf numFmtId="0" fontId="12" fillId="0" borderId="12" xfId="0" applyFont="1" applyBorder="1" applyAlignment="1">
      <alignment horizontal="center" vertical="top" textRotation="255" wrapText="1"/>
    </xf>
    <xf numFmtId="0" fontId="14" fillId="0" borderId="14" xfId="0" applyFont="1" applyBorder="1" applyAlignment="1">
      <alignment horizontal="center" vertical="top" textRotation="255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保護者向けアンケート「共通の評価項目」集計結果グラフ</a:t>
            </a:r>
            <a:endParaRPr lang="en-US" altLang="ja-JP" b="1"/>
          </a:p>
        </c:rich>
      </c:tx>
      <c:layout>
        <c:manualLayout>
          <c:xMode val="edge"/>
          <c:yMode val="edge"/>
          <c:x val="0.1748535251537362"/>
          <c:y val="2.6293868955003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12815535444377E-2"/>
          <c:y val="9.1059039962187893E-2"/>
          <c:w val="0.92924045336841277"/>
          <c:h val="0.90894096003781211"/>
        </c:manualLayout>
      </c:layout>
      <c:barChart>
        <c:barDir val="bar"/>
        <c:grouping val="percentStacked"/>
        <c:varyColors val="0"/>
        <c:ser>
          <c:idx val="0"/>
          <c:order val="0"/>
          <c:spPr>
            <a:pattFill prst="divot">
              <a:fgClr>
                <a:srgbClr val="FF00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'111（薬師中学校）'!$W$8:$W$25</c:f>
              <c:numCache>
                <c:formatCode>0%</c:formatCode>
                <c:ptCount val="18"/>
                <c:pt idx="0">
                  <c:v>0.17934782608695651</c:v>
                </c:pt>
                <c:pt idx="1">
                  <c:v>0.27173913043478259</c:v>
                </c:pt>
                <c:pt idx="2">
                  <c:v>0.34239130434782611</c:v>
                </c:pt>
                <c:pt idx="3">
                  <c:v>0.50543478260869568</c:v>
                </c:pt>
                <c:pt idx="4">
                  <c:v>0.20108695652173914</c:v>
                </c:pt>
                <c:pt idx="5">
                  <c:v>0.20652173913043478</c:v>
                </c:pt>
                <c:pt idx="6">
                  <c:v>9.2391304347826081E-2</c:v>
                </c:pt>
                <c:pt idx="7">
                  <c:v>0.18478260869565216</c:v>
                </c:pt>
                <c:pt idx="8">
                  <c:v>0.21739130434782608</c:v>
                </c:pt>
                <c:pt idx="9">
                  <c:v>0.28804347826086957</c:v>
                </c:pt>
                <c:pt idx="10">
                  <c:v>0.35326086956521741</c:v>
                </c:pt>
                <c:pt idx="11">
                  <c:v>0.30978260869565216</c:v>
                </c:pt>
                <c:pt idx="12">
                  <c:v>0.3641304347826087</c:v>
                </c:pt>
                <c:pt idx="13">
                  <c:v>0.16939890710382513</c:v>
                </c:pt>
                <c:pt idx="14">
                  <c:v>0.40217391304347827</c:v>
                </c:pt>
                <c:pt idx="15">
                  <c:v>0.19565217391304349</c:v>
                </c:pt>
                <c:pt idx="16">
                  <c:v>0.29347826086956524</c:v>
                </c:pt>
                <c:pt idx="17">
                  <c:v>0.29891304347826086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D-456F-B7B4-1BD214401047}"/>
            </c:ext>
          </c:extLst>
        </c:ser>
        <c:ser>
          <c:idx val="1"/>
          <c:order val="1"/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'111（薬師中学校）'!$X$8:$X$25</c:f>
              <c:numCache>
                <c:formatCode>0%</c:formatCode>
                <c:ptCount val="18"/>
                <c:pt idx="0">
                  <c:v>0.35869565217391303</c:v>
                </c:pt>
                <c:pt idx="1">
                  <c:v>0.47826086956521741</c:v>
                </c:pt>
                <c:pt idx="2">
                  <c:v>0.47282608695652173</c:v>
                </c:pt>
                <c:pt idx="3">
                  <c:v>0.39673913043478259</c:v>
                </c:pt>
                <c:pt idx="4">
                  <c:v>0.41847826086956524</c:v>
                </c:pt>
                <c:pt idx="5">
                  <c:v>0.33695652173913043</c:v>
                </c:pt>
                <c:pt idx="6">
                  <c:v>0.19021739130434784</c:v>
                </c:pt>
                <c:pt idx="7">
                  <c:v>0.30434782608695654</c:v>
                </c:pt>
                <c:pt idx="8">
                  <c:v>0.3641304347826087</c:v>
                </c:pt>
                <c:pt idx="9">
                  <c:v>0.41847826086956524</c:v>
                </c:pt>
                <c:pt idx="10">
                  <c:v>0.39130434782608697</c:v>
                </c:pt>
                <c:pt idx="11">
                  <c:v>0.49456521739130432</c:v>
                </c:pt>
                <c:pt idx="12">
                  <c:v>0.52717391304347827</c:v>
                </c:pt>
                <c:pt idx="13">
                  <c:v>0.51912568306010931</c:v>
                </c:pt>
                <c:pt idx="14">
                  <c:v>0.29347826086956524</c:v>
                </c:pt>
                <c:pt idx="15">
                  <c:v>0.48369565217391303</c:v>
                </c:pt>
                <c:pt idx="16">
                  <c:v>0.41304347826086957</c:v>
                </c:pt>
                <c:pt idx="17">
                  <c:v>0.45108695652173914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D-456F-B7B4-1BD214401047}"/>
            </c:ext>
          </c:extLst>
        </c:ser>
        <c:ser>
          <c:idx val="2"/>
          <c:order val="2"/>
          <c:spPr>
            <a:pattFill prst="ltDnDiag">
              <a:fgClr>
                <a:srgbClr val="0070C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'111（薬師中学校）'!$Y$8:$Y$25</c:f>
              <c:numCache>
                <c:formatCode>0%</c:formatCode>
                <c:ptCount val="18"/>
                <c:pt idx="0">
                  <c:v>8.1521739130434784E-2</c:v>
                </c:pt>
                <c:pt idx="1">
                  <c:v>7.0652173913043473E-2</c:v>
                </c:pt>
                <c:pt idx="2">
                  <c:v>8.1521739130434784E-2</c:v>
                </c:pt>
                <c:pt idx="3">
                  <c:v>5.434782608695652E-2</c:v>
                </c:pt>
                <c:pt idx="4">
                  <c:v>0.19021739130434784</c:v>
                </c:pt>
                <c:pt idx="5">
                  <c:v>0.2608695652173913</c:v>
                </c:pt>
                <c:pt idx="6">
                  <c:v>0.17391304347826086</c:v>
                </c:pt>
                <c:pt idx="7">
                  <c:v>0.17391304347826086</c:v>
                </c:pt>
                <c:pt idx="8">
                  <c:v>0.19021739130434784</c:v>
                </c:pt>
                <c:pt idx="9">
                  <c:v>7.0652173913043473E-2</c:v>
                </c:pt>
                <c:pt idx="10">
                  <c:v>0.15760869565217392</c:v>
                </c:pt>
                <c:pt idx="11">
                  <c:v>0.14673913043478262</c:v>
                </c:pt>
                <c:pt idx="12">
                  <c:v>3.8043478260869568E-2</c:v>
                </c:pt>
                <c:pt idx="13">
                  <c:v>0.17486338797814208</c:v>
                </c:pt>
                <c:pt idx="14">
                  <c:v>9.7826086956521743E-2</c:v>
                </c:pt>
                <c:pt idx="15">
                  <c:v>0.25543478260869568</c:v>
                </c:pt>
                <c:pt idx="16">
                  <c:v>5.9782608695652176E-2</c:v>
                </c:pt>
                <c:pt idx="17">
                  <c:v>7.6086956521739135E-2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D-456F-B7B4-1BD214401047}"/>
            </c:ext>
          </c:extLst>
        </c:ser>
        <c:ser>
          <c:idx val="3"/>
          <c:order val="3"/>
          <c:spPr>
            <a:pattFill prst="ltVert">
              <a:fgClr>
                <a:srgbClr val="92D05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'111（薬師中学校）'!$Z$8:$Z$25</c:f>
              <c:numCache>
                <c:formatCode>0%</c:formatCode>
                <c:ptCount val="18"/>
                <c:pt idx="0">
                  <c:v>3.2608695652173912E-2</c:v>
                </c:pt>
                <c:pt idx="1">
                  <c:v>1.0869565217391304E-2</c:v>
                </c:pt>
                <c:pt idx="2">
                  <c:v>1.0869565217391304E-2</c:v>
                </c:pt>
                <c:pt idx="3">
                  <c:v>5.434782608695652E-3</c:v>
                </c:pt>
                <c:pt idx="4">
                  <c:v>0.15760869565217392</c:v>
                </c:pt>
                <c:pt idx="5">
                  <c:v>0.19021739130434784</c:v>
                </c:pt>
                <c:pt idx="6">
                  <c:v>0.31521739130434784</c:v>
                </c:pt>
                <c:pt idx="7">
                  <c:v>0.28260869565217389</c:v>
                </c:pt>
                <c:pt idx="8">
                  <c:v>0.11413043478260869</c:v>
                </c:pt>
                <c:pt idx="9">
                  <c:v>1.6304347826086956E-2</c:v>
                </c:pt>
                <c:pt idx="10">
                  <c:v>5.434782608695652E-2</c:v>
                </c:pt>
                <c:pt idx="11">
                  <c:v>1.6304347826086956E-2</c:v>
                </c:pt>
                <c:pt idx="12">
                  <c:v>1.6304347826086956E-2</c:v>
                </c:pt>
                <c:pt idx="13">
                  <c:v>4.9180327868852458E-2</c:v>
                </c:pt>
                <c:pt idx="14">
                  <c:v>0.17391304347826086</c:v>
                </c:pt>
                <c:pt idx="15">
                  <c:v>4.8913043478260872E-2</c:v>
                </c:pt>
                <c:pt idx="16">
                  <c:v>2.717391304347826E-2</c:v>
                </c:pt>
                <c:pt idx="17">
                  <c:v>2.717391304347826E-2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0D-456F-B7B4-1BD214401047}"/>
            </c:ext>
          </c:extLst>
        </c:ser>
        <c:ser>
          <c:idx val="4"/>
          <c:order val="4"/>
          <c:spPr>
            <a:pattFill prst="zigZ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'111（薬師中学校）'!$AA$8:$AA$25</c:f>
              <c:numCache>
                <c:formatCode>0%</c:formatCode>
                <c:ptCount val="18"/>
                <c:pt idx="0">
                  <c:v>0.34782608695652173</c:v>
                </c:pt>
                <c:pt idx="1">
                  <c:v>0.16847826086956522</c:v>
                </c:pt>
                <c:pt idx="2">
                  <c:v>9.2391304347826081E-2</c:v>
                </c:pt>
                <c:pt idx="3">
                  <c:v>3.8043478260869568E-2</c:v>
                </c:pt>
                <c:pt idx="4">
                  <c:v>3.2608695652173912E-2</c:v>
                </c:pt>
                <c:pt idx="5">
                  <c:v>5.434782608695652E-3</c:v>
                </c:pt>
                <c:pt idx="6">
                  <c:v>0.22826086956521738</c:v>
                </c:pt>
                <c:pt idx="7">
                  <c:v>5.434782608695652E-2</c:v>
                </c:pt>
                <c:pt idx="8">
                  <c:v>0.11413043478260869</c:v>
                </c:pt>
                <c:pt idx="9">
                  <c:v>0.20652173913043478</c:v>
                </c:pt>
                <c:pt idx="10">
                  <c:v>4.3478260869565216E-2</c:v>
                </c:pt>
                <c:pt idx="11">
                  <c:v>3.2608695652173912E-2</c:v>
                </c:pt>
                <c:pt idx="12">
                  <c:v>5.434782608695652E-2</c:v>
                </c:pt>
                <c:pt idx="13">
                  <c:v>8.7431693989071038E-2</c:v>
                </c:pt>
                <c:pt idx="14">
                  <c:v>3.2608695652173912E-2</c:v>
                </c:pt>
                <c:pt idx="15">
                  <c:v>1.6304347826086956E-2</c:v>
                </c:pt>
                <c:pt idx="16">
                  <c:v>0.20652173913043478</c:v>
                </c:pt>
                <c:pt idx="17">
                  <c:v>0.14673913043478262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0D-456F-B7B4-1BD214401047}"/>
            </c:ext>
          </c:extLst>
        </c:ser>
        <c:ser>
          <c:idx val="5"/>
          <c:order val="5"/>
          <c:spPr>
            <a:pattFill prst="lgGrid">
              <a:fgClr>
                <a:schemeClr val="accent2">
                  <a:lumMod val="40000"/>
                  <a:lumOff val="6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'111（薬師中学校）'!$AB$8:$AB$25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5-FA0D-456F-B7B4-1BD214401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5214112"/>
        <c:axId val="205217280"/>
      </c:barChart>
      <c:catAx>
        <c:axId val="205214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217280"/>
        <c:crosses val="autoZero"/>
        <c:auto val="1"/>
        <c:lblAlgn val="ctr"/>
        <c:lblOffset val="100"/>
        <c:noMultiLvlLbl val="0"/>
      </c:catAx>
      <c:valAx>
        <c:axId val="2052172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2141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487795653785355E-2"/>
          <c:y val="3.4332437487230263E-2"/>
          <c:w val="0.44732412050799125"/>
          <c:h val="2.057310575698995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238125</xdr:rowOff>
    </xdr:from>
    <xdr:to>
      <xdr:col>20</xdr:col>
      <xdr:colOff>571500</xdr:colOff>
      <xdr:row>24</xdr:row>
      <xdr:rowOff>638175</xdr:rowOff>
    </xdr:to>
    <xdr:graphicFrame macro="">
      <xdr:nvGraphicFramePr>
        <xdr:cNvPr id="1130" name="グラフ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tabSelected="1" view="pageBreakPreview" zoomScale="70" zoomScaleNormal="70" zoomScaleSheetLayoutView="70" workbookViewId="0">
      <selection activeCell="D5" sqref="D5"/>
    </sheetView>
  </sheetViews>
  <sheetFormatPr defaultRowHeight="13.5" x14ac:dyDescent="0.15"/>
  <cols>
    <col min="1" max="1" width="3.5" bestFit="1" customWidth="1"/>
    <col min="2" max="2" width="7.375" style="1" customWidth="1"/>
    <col min="3" max="3" width="6.625" style="1" customWidth="1"/>
    <col min="4" max="4" width="60.75" customWidth="1"/>
    <col min="5" max="11" width="4.5" bestFit="1" customWidth="1"/>
    <col min="13" max="14" width="7.125" bestFit="1" customWidth="1"/>
    <col min="15" max="15" width="7.125" customWidth="1"/>
    <col min="16" max="17" width="11" bestFit="1" customWidth="1"/>
  </cols>
  <sheetData>
    <row r="1" spans="1:29" ht="36.75" customHeight="1" thickBot="1" x14ac:dyDescent="0.2">
      <c r="A1" s="22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9" ht="21.75" customHeight="1" thickBot="1" x14ac:dyDescent="0.2">
      <c r="A2" s="31" t="s">
        <v>10</v>
      </c>
      <c r="B2" s="31"/>
      <c r="C2" s="31"/>
      <c r="D2" s="31"/>
      <c r="E2" s="24" t="s">
        <v>11</v>
      </c>
      <c r="F2" s="24" t="s">
        <v>13</v>
      </c>
      <c r="G2" s="24" t="s">
        <v>14</v>
      </c>
      <c r="H2" s="24" t="s">
        <v>12</v>
      </c>
      <c r="I2" s="24" t="s">
        <v>15</v>
      </c>
      <c r="J2" s="24" t="s">
        <v>16</v>
      </c>
      <c r="K2" s="25" t="s">
        <v>0</v>
      </c>
      <c r="M2" s="6" t="s">
        <v>5</v>
      </c>
      <c r="N2" s="7" t="s">
        <v>6</v>
      </c>
      <c r="O2" s="7" t="s">
        <v>7</v>
      </c>
      <c r="P2" s="7" t="s">
        <v>8</v>
      </c>
      <c r="Q2" s="8" t="s">
        <v>9</v>
      </c>
    </row>
    <row r="3" spans="1:29" ht="20.25" customHeight="1" thickBot="1" x14ac:dyDescent="0.2">
      <c r="A3" s="39" t="s">
        <v>3</v>
      </c>
      <c r="B3" s="40"/>
      <c r="C3" s="41"/>
      <c r="D3" s="17">
        <v>111</v>
      </c>
      <c r="E3" s="37"/>
      <c r="F3" s="24"/>
      <c r="G3" s="24"/>
      <c r="H3" s="24"/>
      <c r="I3" s="24"/>
      <c r="J3" s="24"/>
      <c r="K3" s="25"/>
      <c r="M3" s="13">
        <v>306</v>
      </c>
      <c r="N3" s="14">
        <v>184</v>
      </c>
      <c r="O3" s="9">
        <f>N3/M3</f>
        <v>0.60130718954248363</v>
      </c>
      <c r="P3" s="14">
        <v>184</v>
      </c>
      <c r="Q3" s="10">
        <f>P3/N3</f>
        <v>1</v>
      </c>
    </row>
    <row r="4" spans="1:29" ht="20.25" customHeight="1" x14ac:dyDescent="0.15">
      <c r="A4" s="42" t="s">
        <v>2</v>
      </c>
      <c r="B4" s="43"/>
      <c r="C4" s="44"/>
      <c r="D4" s="18" t="s">
        <v>44</v>
      </c>
      <c r="E4" s="37"/>
      <c r="F4" s="24"/>
      <c r="G4" s="24"/>
      <c r="H4" s="24"/>
      <c r="I4" s="24"/>
      <c r="J4" s="24"/>
      <c r="K4" s="25"/>
    </row>
    <row r="5" spans="1:29" ht="20.25" customHeight="1" thickBot="1" x14ac:dyDescent="0.2">
      <c r="A5" s="26" t="s">
        <v>1</v>
      </c>
      <c r="B5" s="27"/>
      <c r="C5" s="27"/>
      <c r="D5" s="21">
        <v>45614</v>
      </c>
      <c r="E5" s="37"/>
      <c r="F5" s="24"/>
      <c r="G5" s="24"/>
      <c r="H5" s="24"/>
      <c r="I5" s="24"/>
      <c r="J5" s="24"/>
      <c r="K5" s="25"/>
    </row>
    <row r="6" spans="1:29" ht="37.5" customHeight="1" x14ac:dyDescent="0.15">
      <c r="A6" s="38"/>
      <c r="B6" s="38"/>
      <c r="C6" s="38"/>
      <c r="D6" s="38"/>
      <c r="E6" s="24"/>
      <c r="F6" s="24"/>
      <c r="G6" s="24"/>
      <c r="H6" s="24"/>
      <c r="I6" s="24"/>
      <c r="J6" s="24"/>
      <c r="K6" s="25"/>
    </row>
    <row r="7" spans="1:29" ht="25.5" customHeight="1" x14ac:dyDescent="0.15">
      <c r="A7" s="28" t="s">
        <v>4</v>
      </c>
      <c r="B7" s="29"/>
      <c r="C7" s="29"/>
      <c r="D7" s="30"/>
      <c r="E7" s="24"/>
      <c r="F7" s="24"/>
      <c r="G7" s="24"/>
      <c r="H7" s="24"/>
      <c r="I7" s="24"/>
      <c r="J7" s="24"/>
      <c r="K7" s="25"/>
    </row>
    <row r="8" spans="1:29" ht="51" customHeight="1" x14ac:dyDescent="0.15">
      <c r="A8" s="4">
        <v>1</v>
      </c>
      <c r="B8" s="32" t="s">
        <v>25</v>
      </c>
      <c r="C8" s="45" t="s">
        <v>18</v>
      </c>
      <c r="D8" s="2" t="s">
        <v>43</v>
      </c>
      <c r="E8" s="12">
        <v>33</v>
      </c>
      <c r="F8" s="12">
        <v>66</v>
      </c>
      <c r="G8" s="12">
        <v>15</v>
      </c>
      <c r="H8" s="12">
        <v>6</v>
      </c>
      <c r="I8" s="12">
        <v>64</v>
      </c>
      <c r="J8" s="5"/>
      <c r="K8" s="3">
        <f>SUM(E8:I8)</f>
        <v>184</v>
      </c>
      <c r="W8" s="15">
        <f t="shared" ref="W8:W24" si="0">E8/AC8</f>
        <v>0.17934782608695651</v>
      </c>
      <c r="X8" s="15">
        <f t="shared" ref="X8:X24" si="1">F8/AC8</f>
        <v>0.35869565217391303</v>
      </c>
      <c r="Y8" s="15">
        <f t="shared" ref="Y8:Y24" si="2">G8/AC8</f>
        <v>8.1521739130434784E-2</v>
      </c>
      <c r="Z8" s="15">
        <f t="shared" ref="Z8:Z24" si="3">H8/AC8</f>
        <v>3.2608695652173912E-2</v>
      </c>
      <c r="AA8" s="15">
        <f t="shared" ref="AA8:AA24" si="4">I8/AC8</f>
        <v>0.34782608695652173</v>
      </c>
      <c r="AB8" s="5"/>
      <c r="AC8" s="12">
        <f>K8</f>
        <v>184</v>
      </c>
    </row>
    <row r="9" spans="1:29" ht="51" customHeight="1" x14ac:dyDescent="0.15">
      <c r="A9" s="4">
        <v>2</v>
      </c>
      <c r="B9" s="34"/>
      <c r="C9" s="45"/>
      <c r="D9" s="2" t="s">
        <v>42</v>
      </c>
      <c r="E9" s="12">
        <v>50</v>
      </c>
      <c r="F9" s="12">
        <v>88</v>
      </c>
      <c r="G9" s="12">
        <v>13</v>
      </c>
      <c r="H9" s="12">
        <v>2</v>
      </c>
      <c r="I9" s="12">
        <v>31</v>
      </c>
      <c r="J9" s="5"/>
      <c r="K9" s="3">
        <f t="shared" ref="K9:K24" si="5">SUM(E9:I9)</f>
        <v>184</v>
      </c>
      <c r="W9" s="15">
        <f t="shared" si="0"/>
        <v>0.27173913043478259</v>
      </c>
      <c r="X9" s="15">
        <f t="shared" si="1"/>
        <v>0.47826086956521741</v>
      </c>
      <c r="Y9" s="15">
        <f t="shared" si="2"/>
        <v>7.0652173913043473E-2</v>
      </c>
      <c r="Z9" s="15">
        <f t="shared" si="3"/>
        <v>1.0869565217391304E-2</v>
      </c>
      <c r="AA9" s="15">
        <f t="shared" si="4"/>
        <v>0.16847826086956522</v>
      </c>
      <c r="AB9" s="5"/>
      <c r="AC9" s="12">
        <f t="shared" ref="AC9:AC24" si="6">K9</f>
        <v>184</v>
      </c>
    </row>
    <row r="10" spans="1:29" ht="51" customHeight="1" x14ac:dyDescent="0.15">
      <c r="A10" s="4">
        <v>3</v>
      </c>
      <c r="B10" s="34"/>
      <c r="C10" s="45"/>
      <c r="D10" s="11" t="s">
        <v>41</v>
      </c>
      <c r="E10" s="12">
        <v>63</v>
      </c>
      <c r="F10" s="12">
        <v>87</v>
      </c>
      <c r="G10" s="12">
        <v>15</v>
      </c>
      <c r="H10" s="12">
        <v>2</v>
      </c>
      <c r="I10" s="12">
        <v>17</v>
      </c>
      <c r="J10" s="5"/>
      <c r="K10" s="3">
        <f t="shared" si="5"/>
        <v>184</v>
      </c>
      <c r="W10" s="15">
        <f t="shared" si="0"/>
        <v>0.34239130434782611</v>
      </c>
      <c r="X10" s="15">
        <f t="shared" si="1"/>
        <v>0.47282608695652173</v>
      </c>
      <c r="Y10" s="15">
        <f t="shared" si="2"/>
        <v>8.1521739130434784E-2</v>
      </c>
      <c r="Z10" s="15">
        <f t="shared" si="3"/>
        <v>1.0869565217391304E-2</v>
      </c>
      <c r="AA10" s="15">
        <f t="shared" si="4"/>
        <v>9.2391304347826081E-2</v>
      </c>
      <c r="AB10" s="5"/>
      <c r="AC10" s="12">
        <f t="shared" si="6"/>
        <v>184</v>
      </c>
    </row>
    <row r="11" spans="1:29" ht="51" customHeight="1" x14ac:dyDescent="0.15">
      <c r="A11" s="4">
        <v>4</v>
      </c>
      <c r="B11" s="34"/>
      <c r="C11" s="45"/>
      <c r="D11" s="2" t="s">
        <v>40</v>
      </c>
      <c r="E11" s="12">
        <v>93</v>
      </c>
      <c r="F11" s="12">
        <v>73</v>
      </c>
      <c r="G11" s="12">
        <v>10</v>
      </c>
      <c r="H11" s="12">
        <v>1</v>
      </c>
      <c r="I11" s="12">
        <v>7</v>
      </c>
      <c r="J11" s="5"/>
      <c r="K11" s="3">
        <f t="shared" si="5"/>
        <v>184</v>
      </c>
      <c r="W11" s="15">
        <f t="shared" si="0"/>
        <v>0.50543478260869568</v>
      </c>
      <c r="X11" s="15">
        <f t="shared" si="1"/>
        <v>0.39673913043478259</v>
      </c>
      <c r="Y11" s="15">
        <f t="shared" si="2"/>
        <v>5.434782608695652E-2</v>
      </c>
      <c r="Z11" s="15">
        <f t="shared" si="3"/>
        <v>5.434782608695652E-3</v>
      </c>
      <c r="AA11" s="15">
        <f t="shared" si="4"/>
        <v>3.8043478260869568E-2</v>
      </c>
      <c r="AB11" s="5"/>
      <c r="AC11" s="12">
        <f t="shared" si="6"/>
        <v>184</v>
      </c>
    </row>
    <row r="12" spans="1:29" ht="51" customHeight="1" x14ac:dyDescent="0.15">
      <c r="A12" s="4">
        <v>5</v>
      </c>
      <c r="B12" s="34"/>
      <c r="C12" s="45" t="s">
        <v>19</v>
      </c>
      <c r="D12" s="2" t="s">
        <v>35</v>
      </c>
      <c r="E12" s="12">
        <v>37</v>
      </c>
      <c r="F12" s="12">
        <v>77</v>
      </c>
      <c r="G12" s="12">
        <v>35</v>
      </c>
      <c r="H12" s="12">
        <v>29</v>
      </c>
      <c r="I12" s="12">
        <v>6</v>
      </c>
      <c r="J12" s="5"/>
      <c r="K12" s="3">
        <f t="shared" si="5"/>
        <v>184</v>
      </c>
      <c r="W12" s="15">
        <f t="shared" si="0"/>
        <v>0.20108695652173914</v>
      </c>
      <c r="X12" s="15">
        <f t="shared" si="1"/>
        <v>0.41847826086956524</v>
      </c>
      <c r="Y12" s="15">
        <f t="shared" si="2"/>
        <v>0.19021739130434784</v>
      </c>
      <c r="Z12" s="15">
        <f t="shared" si="3"/>
        <v>0.15760869565217392</v>
      </c>
      <c r="AA12" s="15">
        <f t="shared" si="4"/>
        <v>3.2608695652173912E-2</v>
      </c>
      <c r="AB12" s="5"/>
      <c r="AC12" s="12">
        <f t="shared" si="6"/>
        <v>184</v>
      </c>
    </row>
    <row r="13" spans="1:29" ht="51" customHeight="1" x14ac:dyDescent="0.15">
      <c r="A13" s="4">
        <v>6</v>
      </c>
      <c r="B13" s="34"/>
      <c r="C13" s="45"/>
      <c r="D13" s="2" t="s">
        <v>36</v>
      </c>
      <c r="E13" s="12">
        <v>38</v>
      </c>
      <c r="F13" s="12">
        <v>62</v>
      </c>
      <c r="G13" s="12">
        <v>48</v>
      </c>
      <c r="H13" s="12">
        <v>35</v>
      </c>
      <c r="I13" s="12">
        <v>1</v>
      </c>
      <c r="J13" s="5"/>
      <c r="K13" s="3">
        <f t="shared" si="5"/>
        <v>184</v>
      </c>
      <c r="W13" s="15">
        <f t="shared" si="0"/>
        <v>0.20652173913043478</v>
      </c>
      <c r="X13" s="15">
        <f t="shared" si="1"/>
        <v>0.33695652173913043</v>
      </c>
      <c r="Y13" s="15">
        <f t="shared" si="2"/>
        <v>0.2608695652173913</v>
      </c>
      <c r="Z13" s="15">
        <f t="shared" si="3"/>
        <v>0.19021739130434784</v>
      </c>
      <c r="AA13" s="15">
        <f t="shared" si="4"/>
        <v>5.434782608695652E-3</v>
      </c>
      <c r="AB13" s="5"/>
      <c r="AC13" s="12">
        <f t="shared" si="6"/>
        <v>184</v>
      </c>
    </row>
    <row r="14" spans="1:29" ht="51" customHeight="1" x14ac:dyDescent="0.15">
      <c r="A14" s="4">
        <v>7</v>
      </c>
      <c r="B14" s="34"/>
      <c r="C14" s="45"/>
      <c r="D14" s="2" t="s">
        <v>37</v>
      </c>
      <c r="E14" s="12">
        <v>17</v>
      </c>
      <c r="F14" s="12">
        <v>35</v>
      </c>
      <c r="G14" s="12">
        <v>32</v>
      </c>
      <c r="H14" s="12">
        <v>58</v>
      </c>
      <c r="I14" s="12">
        <v>42</v>
      </c>
      <c r="J14" s="5"/>
      <c r="K14" s="3">
        <f t="shared" si="5"/>
        <v>184</v>
      </c>
      <c r="W14" s="15">
        <f t="shared" si="0"/>
        <v>9.2391304347826081E-2</v>
      </c>
      <c r="X14" s="15">
        <f t="shared" si="1"/>
        <v>0.19021739130434784</v>
      </c>
      <c r="Y14" s="15">
        <f t="shared" si="2"/>
        <v>0.17391304347826086</v>
      </c>
      <c r="Z14" s="15">
        <f t="shared" si="3"/>
        <v>0.31521739130434784</v>
      </c>
      <c r="AA14" s="15">
        <f t="shared" si="4"/>
        <v>0.22826086956521738</v>
      </c>
      <c r="AB14" s="5"/>
      <c r="AC14" s="12">
        <f t="shared" si="6"/>
        <v>184</v>
      </c>
    </row>
    <row r="15" spans="1:29" ht="51" customHeight="1" x14ac:dyDescent="0.15">
      <c r="A15" s="4">
        <v>8</v>
      </c>
      <c r="B15" s="34"/>
      <c r="C15" s="45"/>
      <c r="D15" s="2" t="s">
        <v>38</v>
      </c>
      <c r="E15" s="12">
        <v>34</v>
      </c>
      <c r="F15" s="12">
        <v>56</v>
      </c>
      <c r="G15" s="12">
        <v>32</v>
      </c>
      <c r="H15" s="12">
        <v>52</v>
      </c>
      <c r="I15" s="12">
        <v>10</v>
      </c>
      <c r="J15" s="5"/>
      <c r="K15" s="3">
        <f t="shared" si="5"/>
        <v>184</v>
      </c>
      <c r="W15" s="15">
        <f t="shared" si="0"/>
        <v>0.18478260869565216</v>
      </c>
      <c r="X15" s="15">
        <f t="shared" si="1"/>
        <v>0.30434782608695654</v>
      </c>
      <c r="Y15" s="15">
        <f t="shared" si="2"/>
        <v>0.17391304347826086</v>
      </c>
      <c r="Z15" s="15">
        <f t="shared" si="3"/>
        <v>0.28260869565217389</v>
      </c>
      <c r="AA15" s="15">
        <f t="shared" si="4"/>
        <v>5.434782608695652E-2</v>
      </c>
      <c r="AB15" s="5"/>
      <c r="AC15" s="12">
        <f t="shared" si="6"/>
        <v>184</v>
      </c>
    </row>
    <row r="16" spans="1:29" ht="51" customHeight="1" x14ac:dyDescent="0.15">
      <c r="A16" s="4">
        <v>9</v>
      </c>
      <c r="B16" s="34"/>
      <c r="C16" s="45"/>
      <c r="D16" s="2" t="s">
        <v>39</v>
      </c>
      <c r="E16" s="12">
        <v>40</v>
      </c>
      <c r="F16" s="12">
        <v>67</v>
      </c>
      <c r="G16" s="12">
        <v>35</v>
      </c>
      <c r="H16" s="12">
        <v>21</v>
      </c>
      <c r="I16" s="12">
        <v>21</v>
      </c>
      <c r="J16" s="5"/>
      <c r="K16" s="3">
        <f t="shared" ref="K16:K21" si="7">SUM(E16:I16)</f>
        <v>184</v>
      </c>
      <c r="W16" s="15">
        <f t="shared" ref="W16:W21" si="8">E16/AC16</f>
        <v>0.21739130434782608</v>
      </c>
      <c r="X16" s="15">
        <f t="shared" ref="X16:X21" si="9">F16/AC16</f>
        <v>0.3641304347826087</v>
      </c>
      <c r="Y16" s="15">
        <f t="shared" ref="Y16:Y21" si="10">G16/AC16</f>
        <v>0.19021739130434784</v>
      </c>
      <c r="Z16" s="15">
        <f t="shared" ref="Z16:Z21" si="11">H16/AC16</f>
        <v>0.11413043478260869</v>
      </c>
      <c r="AA16" s="15">
        <f t="shared" ref="AA16:AA21" si="12">I16/AC16</f>
        <v>0.11413043478260869</v>
      </c>
      <c r="AB16" s="5"/>
      <c r="AC16" s="12">
        <f t="shared" ref="AC16:AC21" si="13">K16</f>
        <v>184</v>
      </c>
    </row>
    <row r="17" spans="1:29" ht="51" customHeight="1" x14ac:dyDescent="0.15">
      <c r="A17" s="4">
        <v>10</v>
      </c>
      <c r="B17" s="34"/>
      <c r="C17" s="45" t="s">
        <v>21</v>
      </c>
      <c r="D17" s="2" t="s">
        <v>34</v>
      </c>
      <c r="E17" s="12">
        <v>53</v>
      </c>
      <c r="F17" s="12">
        <v>77</v>
      </c>
      <c r="G17" s="12">
        <v>13</v>
      </c>
      <c r="H17" s="12">
        <v>3</v>
      </c>
      <c r="I17" s="12">
        <v>38</v>
      </c>
      <c r="J17" s="5"/>
      <c r="K17" s="3">
        <f t="shared" si="7"/>
        <v>184</v>
      </c>
      <c r="W17" s="15">
        <f t="shared" si="8"/>
        <v>0.28804347826086957</v>
      </c>
      <c r="X17" s="15">
        <f t="shared" si="9"/>
        <v>0.41847826086956524</v>
      </c>
      <c r="Y17" s="15">
        <f t="shared" si="10"/>
        <v>7.0652173913043473E-2</v>
      </c>
      <c r="Z17" s="15">
        <f t="shared" si="11"/>
        <v>1.6304347826086956E-2</v>
      </c>
      <c r="AA17" s="15">
        <f t="shared" si="12"/>
        <v>0.20652173913043478</v>
      </c>
      <c r="AB17" s="5"/>
      <c r="AC17" s="12">
        <f t="shared" si="13"/>
        <v>184</v>
      </c>
    </row>
    <row r="18" spans="1:29" ht="51" customHeight="1" x14ac:dyDescent="0.15">
      <c r="A18" s="4">
        <v>11</v>
      </c>
      <c r="B18" s="34"/>
      <c r="C18" s="45"/>
      <c r="D18" s="2" t="s">
        <v>33</v>
      </c>
      <c r="E18" s="12">
        <v>65</v>
      </c>
      <c r="F18" s="12">
        <v>72</v>
      </c>
      <c r="G18" s="12">
        <v>29</v>
      </c>
      <c r="H18" s="12">
        <v>10</v>
      </c>
      <c r="I18" s="12">
        <v>8</v>
      </c>
      <c r="J18" s="5"/>
      <c r="K18" s="3">
        <f t="shared" si="7"/>
        <v>184</v>
      </c>
      <c r="W18" s="15">
        <f t="shared" si="8"/>
        <v>0.35326086956521741</v>
      </c>
      <c r="X18" s="15">
        <f t="shared" si="9"/>
        <v>0.39130434782608697</v>
      </c>
      <c r="Y18" s="15">
        <f t="shared" si="10"/>
        <v>0.15760869565217392</v>
      </c>
      <c r="Z18" s="15">
        <f t="shared" si="11"/>
        <v>5.434782608695652E-2</v>
      </c>
      <c r="AA18" s="15">
        <f t="shared" si="12"/>
        <v>4.3478260869565216E-2</v>
      </c>
      <c r="AB18" s="5"/>
      <c r="AC18" s="12">
        <f t="shared" si="13"/>
        <v>184</v>
      </c>
    </row>
    <row r="19" spans="1:29" ht="51" customHeight="1" x14ac:dyDescent="0.15">
      <c r="A19" s="4">
        <v>12</v>
      </c>
      <c r="B19" s="34"/>
      <c r="C19" s="45"/>
      <c r="D19" s="2" t="s">
        <v>30</v>
      </c>
      <c r="E19" s="12">
        <v>57</v>
      </c>
      <c r="F19" s="12">
        <v>91</v>
      </c>
      <c r="G19" s="12">
        <v>27</v>
      </c>
      <c r="H19" s="12">
        <v>3</v>
      </c>
      <c r="I19" s="12">
        <v>6</v>
      </c>
      <c r="J19" s="5"/>
      <c r="K19" s="3">
        <f t="shared" si="7"/>
        <v>184</v>
      </c>
      <c r="W19" s="15">
        <f t="shared" si="8"/>
        <v>0.30978260869565216</v>
      </c>
      <c r="X19" s="15">
        <f t="shared" si="9"/>
        <v>0.49456521739130432</v>
      </c>
      <c r="Y19" s="15">
        <f t="shared" si="10"/>
        <v>0.14673913043478262</v>
      </c>
      <c r="Z19" s="15">
        <f t="shared" si="11"/>
        <v>1.6304347826086956E-2</v>
      </c>
      <c r="AA19" s="15">
        <f t="shared" si="12"/>
        <v>3.2608695652173912E-2</v>
      </c>
      <c r="AB19" s="5"/>
      <c r="AC19" s="12">
        <f t="shared" si="13"/>
        <v>184</v>
      </c>
    </row>
    <row r="20" spans="1:29" ht="51" customHeight="1" x14ac:dyDescent="0.15">
      <c r="A20" s="4">
        <v>13</v>
      </c>
      <c r="B20" s="34"/>
      <c r="C20" s="45"/>
      <c r="D20" s="2" t="s">
        <v>31</v>
      </c>
      <c r="E20" s="12">
        <v>67</v>
      </c>
      <c r="F20" s="12">
        <v>97</v>
      </c>
      <c r="G20" s="12">
        <v>7</v>
      </c>
      <c r="H20" s="12">
        <v>3</v>
      </c>
      <c r="I20" s="12">
        <v>10</v>
      </c>
      <c r="J20" s="5"/>
      <c r="K20" s="3">
        <f t="shared" si="7"/>
        <v>184</v>
      </c>
      <c r="W20" s="15">
        <f t="shared" si="8"/>
        <v>0.3641304347826087</v>
      </c>
      <c r="X20" s="15">
        <f t="shared" si="9"/>
        <v>0.52717391304347827</v>
      </c>
      <c r="Y20" s="15">
        <f t="shared" si="10"/>
        <v>3.8043478260869568E-2</v>
      </c>
      <c r="Z20" s="15">
        <f t="shared" si="11"/>
        <v>1.6304347826086956E-2</v>
      </c>
      <c r="AA20" s="15">
        <f t="shared" si="12"/>
        <v>5.434782608695652E-2</v>
      </c>
      <c r="AB20" s="5"/>
      <c r="AC20" s="12">
        <f t="shared" si="13"/>
        <v>184</v>
      </c>
    </row>
    <row r="21" spans="1:29" ht="51" customHeight="1" x14ac:dyDescent="0.15">
      <c r="A21" s="4">
        <v>14</v>
      </c>
      <c r="B21" s="34"/>
      <c r="C21" s="45"/>
      <c r="D21" s="2" t="s">
        <v>32</v>
      </c>
      <c r="E21" s="12">
        <v>31</v>
      </c>
      <c r="F21" s="12">
        <v>95</v>
      </c>
      <c r="G21" s="12">
        <v>32</v>
      </c>
      <c r="H21" s="12">
        <v>9</v>
      </c>
      <c r="I21" s="12">
        <v>16</v>
      </c>
      <c r="J21" s="5"/>
      <c r="K21" s="3">
        <f t="shared" si="7"/>
        <v>183</v>
      </c>
      <c r="W21" s="15">
        <f t="shared" si="8"/>
        <v>0.16939890710382513</v>
      </c>
      <c r="X21" s="15">
        <f t="shared" si="9"/>
        <v>0.51912568306010931</v>
      </c>
      <c r="Y21" s="15">
        <f t="shared" si="10"/>
        <v>0.17486338797814208</v>
      </c>
      <c r="Z21" s="15">
        <f t="shared" si="11"/>
        <v>4.9180327868852458E-2</v>
      </c>
      <c r="AA21" s="15">
        <f t="shared" si="12"/>
        <v>8.7431693989071038E-2</v>
      </c>
      <c r="AB21" s="5"/>
      <c r="AC21" s="12">
        <f t="shared" si="13"/>
        <v>183</v>
      </c>
    </row>
    <row r="22" spans="1:29" ht="51" customHeight="1" x14ac:dyDescent="0.15">
      <c r="A22" s="4">
        <v>15</v>
      </c>
      <c r="B22" s="34"/>
      <c r="C22" s="32" t="s">
        <v>20</v>
      </c>
      <c r="D22" s="11" t="s">
        <v>28</v>
      </c>
      <c r="E22" s="12">
        <v>74</v>
      </c>
      <c r="F22" s="12">
        <v>54</v>
      </c>
      <c r="G22" s="12">
        <v>18</v>
      </c>
      <c r="H22" s="12">
        <v>32</v>
      </c>
      <c r="I22" s="12">
        <v>6</v>
      </c>
      <c r="J22" s="5"/>
      <c r="K22" s="3">
        <f t="shared" si="5"/>
        <v>184</v>
      </c>
      <c r="W22" s="15">
        <f t="shared" si="0"/>
        <v>0.40217391304347827</v>
      </c>
      <c r="X22" s="15">
        <f t="shared" si="1"/>
        <v>0.29347826086956524</v>
      </c>
      <c r="Y22" s="15">
        <f t="shared" si="2"/>
        <v>9.7826086956521743E-2</v>
      </c>
      <c r="Z22" s="15">
        <f t="shared" si="3"/>
        <v>0.17391304347826086</v>
      </c>
      <c r="AA22" s="15">
        <f t="shared" si="4"/>
        <v>3.2608695652173912E-2</v>
      </c>
      <c r="AB22" s="5"/>
      <c r="AC22" s="12">
        <f t="shared" si="6"/>
        <v>184</v>
      </c>
    </row>
    <row r="23" spans="1:29" ht="51" customHeight="1" x14ac:dyDescent="0.15">
      <c r="A23" s="4">
        <v>16</v>
      </c>
      <c r="B23" s="33"/>
      <c r="C23" s="33"/>
      <c r="D23" s="2" t="s">
        <v>29</v>
      </c>
      <c r="E23" s="12">
        <v>36</v>
      </c>
      <c r="F23" s="12">
        <v>89</v>
      </c>
      <c r="G23" s="12">
        <v>47</v>
      </c>
      <c r="H23" s="12">
        <v>9</v>
      </c>
      <c r="I23" s="12">
        <v>3</v>
      </c>
      <c r="J23" s="5"/>
      <c r="K23" s="3">
        <f t="shared" si="5"/>
        <v>184</v>
      </c>
      <c r="W23" s="15">
        <f t="shared" si="0"/>
        <v>0.19565217391304349</v>
      </c>
      <c r="X23" s="15">
        <f t="shared" si="1"/>
        <v>0.48369565217391303</v>
      </c>
      <c r="Y23" s="15">
        <f t="shared" si="2"/>
        <v>0.25543478260869568</v>
      </c>
      <c r="Z23" s="15">
        <f t="shared" si="3"/>
        <v>4.8913043478260872E-2</v>
      </c>
      <c r="AA23" s="15">
        <f t="shared" si="4"/>
        <v>1.6304347826086956E-2</v>
      </c>
      <c r="AB23" s="5"/>
      <c r="AC23" s="12">
        <f t="shared" si="6"/>
        <v>184</v>
      </c>
    </row>
    <row r="24" spans="1:29" ht="51" customHeight="1" x14ac:dyDescent="0.15">
      <c r="A24" s="4">
        <v>17</v>
      </c>
      <c r="B24" s="35" t="s">
        <v>24</v>
      </c>
      <c r="C24" s="20" t="s">
        <v>22</v>
      </c>
      <c r="D24" s="2" t="s">
        <v>26</v>
      </c>
      <c r="E24" s="12">
        <v>54</v>
      </c>
      <c r="F24" s="12">
        <v>76</v>
      </c>
      <c r="G24" s="12">
        <v>11</v>
      </c>
      <c r="H24" s="12">
        <v>5</v>
      </c>
      <c r="I24" s="12">
        <v>38</v>
      </c>
      <c r="J24" s="5"/>
      <c r="K24" s="3">
        <f t="shared" si="5"/>
        <v>184</v>
      </c>
      <c r="W24" s="15">
        <f t="shared" si="0"/>
        <v>0.29347826086956524</v>
      </c>
      <c r="X24" s="15">
        <f t="shared" si="1"/>
        <v>0.41304347826086957</v>
      </c>
      <c r="Y24" s="15">
        <f t="shared" si="2"/>
        <v>5.9782608695652176E-2</v>
      </c>
      <c r="Z24" s="15">
        <f t="shared" si="3"/>
        <v>2.717391304347826E-2</v>
      </c>
      <c r="AA24" s="15">
        <f t="shared" si="4"/>
        <v>0.20652173913043478</v>
      </c>
      <c r="AB24" s="5"/>
      <c r="AC24" s="12">
        <f t="shared" si="6"/>
        <v>184</v>
      </c>
    </row>
    <row r="25" spans="1:29" ht="51" customHeight="1" x14ac:dyDescent="0.15">
      <c r="A25" s="4">
        <v>18</v>
      </c>
      <c r="B25" s="36"/>
      <c r="C25" s="19" t="s">
        <v>23</v>
      </c>
      <c r="D25" s="2" t="s">
        <v>27</v>
      </c>
      <c r="E25" s="12">
        <v>55</v>
      </c>
      <c r="F25" s="12">
        <v>83</v>
      </c>
      <c r="G25" s="12">
        <v>14</v>
      </c>
      <c r="H25" s="12">
        <v>5</v>
      </c>
      <c r="I25" s="12">
        <v>27</v>
      </c>
      <c r="J25" s="5"/>
      <c r="K25" s="3">
        <f>SUM(E25:I25)</f>
        <v>184</v>
      </c>
      <c r="W25" s="15">
        <f>E25/AC25</f>
        <v>0.29891304347826086</v>
      </c>
      <c r="X25" s="15">
        <f>F25/AC25</f>
        <v>0.45108695652173914</v>
      </c>
      <c r="Y25" s="15">
        <f>G25/AC25</f>
        <v>7.6086956521739135E-2</v>
      </c>
      <c r="Z25" s="15">
        <f>H25/AC25</f>
        <v>2.717391304347826E-2</v>
      </c>
      <c r="AA25" s="15">
        <f>I25/AC25</f>
        <v>0.14673913043478262</v>
      </c>
      <c r="AB25" s="5"/>
      <c r="AC25" s="12">
        <f>K25</f>
        <v>184</v>
      </c>
    </row>
    <row r="26" spans="1:29" x14ac:dyDescent="0.15">
      <c r="AB26" s="16"/>
    </row>
  </sheetData>
  <mergeCells count="20">
    <mergeCell ref="C22:C23"/>
    <mergeCell ref="B8:B23"/>
    <mergeCell ref="B24:B25"/>
    <mergeCell ref="E2:E7"/>
    <mergeCell ref="A6:D6"/>
    <mergeCell ref="A3:C3"/>
    <mergeCell ref="A4:C4"/>
    <mergeCell ref="C8:C11"/>
    <mergeCell ref="C12:C16"/>
    <mergeCell ref="C17:C21"/>
    <mergeCell ref="A1:U1"/>
    <mergeCell ref="I2:I7"/>
    <mergeCell ref="J2:J7"/>
    <mergeCell ref="K2:K7"/>
    <mergeCell ref="A5:C5"/>
    <mergeCell ref="A7:D7"/>
    <mergeCell ref="A2:D2"/>
    <mergeCell ref="H2:H7"/>
    <mergeCell ref="F2:F7"/>
    <mergeCell ref="G2:G7"/>
  </mergeCells>
  <phoneticPr fontId="1"/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2" sqref="T32"/>
    </sheetView>
  </sheetViews>
  <sheetFormatPr defaultRowHeight="13.5" x14ac:dyDescent="0.15"/>
  <sheetData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111（薬師中学校）</vt:lpstr>
      <vt:lpstr>Sheet2</vt:lpstr>
      <vt:lpstr>'111（薬師中学校）'!Print_Area</vt:lpstr>
    </vt:vector>
  </TitlesOfParts>
  <Company>町田市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寺本 英雄</dc:creator>
  <cp:lastModifiedBy>pc112p01</cp:lastModifiedBy>
  <cp:lastPrinted>2025-01-22T08:06:13Z</cp:lastPrinted>
  <dcterms:created xsi:type="dcterms:W3CDTF">2014-05-15T07:21:25Z</dcterms:created>
  <dcterms:modified xsi:type="dcterms:W3CDTF">2025-02-19T08:26:42Z</dcterms:modified>
</cp:coreProperties>
</file>